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cuña2023\Documents\Dirección Administrativa\ICG\"/>
    </mc:Choice>
  </mc:AlternateContent>
  <xr:revisionPtr revIDLastSave="0" documentId="13_ncr:1_{2137C031-9F1A-44AD-9150-AA8EF74C2E31}" xr6:coauthVersionLast="47" xr6:coauthVersionMax="47" xr10:uidLastSave="{00000000-0000-0000-0000-000000000000}"/>
  <bookViews>
    <workbookView xWindow="28680" yWindow="-120" windowWidth="29040" windowHeight="15720" xr2:uid="{0E41405F-496F-45CD-A0AF-89F9D9DFF015}"/>
  </bookViews>
  <sheets>
    <sheet name="2025 I Semestre" sheetId="5" r:id="rId1"/>
  </sheets>
  <definedNames>
    <definedName name="_xlnm._FilterDatabase" localSheetId="0" hidden="1">'2025 I Semestre'!$A$1:$I$93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5" l="1"/>
  <c r="H93" i="5" s="1"/>
  <c r="I93" i="5" s="1"/>
  <c r="F92" i="5"/>
  <c r="H92" i="5" s="1"/>
  <c r="I92" i="5" s="1"/>
  <c r="F91" i="5"/>
  <c r="H91" i="5" s="1"/>
  <c r="I91" i="5" s="1"/>
  <c r="F90" i="5"/>
  <c r="H90" i="5" s="1"/>
  <c r="I90" i="5" s="1"/>
  <c r="F89" i="5"/>
  <c r="H89" i="5" s="1"/>
  <c r="I89" i="5" s="1"/>
  <c r="F88" i="5"/>
  <c r="H88" i="5" s="1"/>
  <c r="I88" i="5" s="1"/>
  <c r="F87" i="5"/>
  <c r="H87" i="5" s="1"/>
  <c r="I87" i="5" s="1"/>
  <c r="F86" i="5"/>
  <c r="H86" i="5" s="1"/>
  <c r="I86" i="5" s="1"/>
  <c r="F85" i="5"/>
  <c r="H85" i="5" s="1"/>
  <c r="I85" i="5" s="1"/>
  <c r="F84" i="5"/>
  <c r="H84" i="5" s="1"/>
  <c r="I84" i="5" s="1"/>
  <c r="F83" i="5"/>
  <c r="H83" i="5" s="1"/>
  <c r="I83" i="5" s="1"/>
  <c r="F82" i="5"/>
  <c r="H82" i="5" s="1"/>
  <c r="I82" i="5" s="1"/>
  <c r="F81" i="5"/>
  <c r="H81" i="5" s="1"/>
  <c r="I81" i="5" s="1"/>
  <c r="F80" i="5"/>
  <c r="H80" i="5" s="1"/>
  <c r="I80" i="5" s="1"/>
  <c r="F79" i="5"/>
  <c r="H79" i="5" s="1"/>
  <c r="I79" i="5" s="1"/>
  <c r="F78" i="5"/>
  <c r="H78" i="5" s="1"/>
  <c r="I78" i="5" s="1"/>
  <c r="F77" i="5"/>
  <c r="H77" i="5" s="1"/>
  <c r="I77" i="5" s="1"/>
  <c r="F76" i="5"/>
  <c r="H76" i="5" s="1"/>
  <c r="I76" i="5" s="1"/>
  <c r="F75" i="5"/>
  <c r="H75" i="5" s="1"/>
  <c r="I75" i="5" s="1"/>
  <c r="F74" i="5"/>
  <c r="H74" i="5" s="1"/>
  <c r="I74" i="5" s="1"/>
  <c r="F73" i="5"/>
  <c r="H73" i="5" s="1"/>
  <c r="I73" i="5" s="1"/>
  <c r="F72" i="5"/>
  <c r="H72" i="5" s="1"/>
  <c r="I72" i="5" s="1"/>
  <c r="F71" i="5"/>
  <c r="H71" i="5" s="1"/>
  <c r="I71" i="5" s="1"/>
  <c r="F70" i="5"/>
  <c r="H70" i="5" s="1"/>
  <c r="I70" i="5" s="1"/>
  <c r="F69" i="5"/>
  <c r="H69" i="5" s="1"/>
  <c r="I69" i="5" s="1"/>
  <c r="F68" i="5"/>
  <c r="H68" i="5" s="1"/>
  <c r="I68" i="5" s="1"/>
  <c r="F67" i="5"/>
  <c r="H67" i="5" s="1"/>
  <c r="I67" i="5" s="1"/>
  <c r="F66" i="5"/>
  <c r="H66" i="5" s="1"/>
  <c r="I66" i="5" s="1"/>
  <c r="F65" i="5"/>
  <c r="H65" i="5" s="1"/>
  <c r="I65" i="5" s="1"/>
  <c r="F64" i="5"/>
  <c r="H64" i="5" s="1"/>
  <c r="I64" i="5" s="1"/>
  <c r="F63" i="5"/>
  <c r="H63" i="5" s="1"/>
  <c r="I63" i="5" s="1"/>
  <c r="F62" i="5"/>
  <c r="H62" i="5" s="1"/>
  <c r="I62" i="5" s="1"/>
  <c r="F61" i="5"/>
  <c r="H61" i="5" s="1"/>
  <c r="I61" i="5" s="1"/>
  <c r="F60" i="5"/>
  <c r="H60" i="5" s="1"/>
  <c r="I60" i="5" s="1"/>
  <c r="F59" i="5"/>
  <c r="H59" i="5" s="1"/>
  <c r="I59" i="5" s="1"/>
  <c r="F58" i="5"/>
  <c r="H58" i="5" s="1"/>
  <c r="I58" i="5" s="1"/>
  <c r="F57" i="5"/>
  <c r="H57" i="5" s="1"/>
  <c r="I57" i="5" s="1"/>
  <c r="F56" i="5"/>
  <c r="H56" i="5" s="1"/>
  <c r="I56" i="5" s="1"/>
  <c r="F55" i="5"/>
  <c r="H55" i="5" s="1"/>
  <c r="I55" i="5" s="1"/>
  <c r="F54" i="5"/>
  <c r="H54" i="5" s="1"/>
  <c r="I54" i="5" s="1"/>
  <c r="F53" i="5"/>
  <c r="H53" i="5" s="1"/>
  <c r="I53" i="5" s="1"/>
  <c r="F52" i="5"/>
  <c r="H52" i="5" s="1"/>
  <c r="I52" i="5" s="1"/>
  <c r="F51" i="5"/>
  <c r="H51" i="5" s="1"/>
  <c r="I51" i="5" s="1"/>
  <c r="F50" i="5"/>
  <c r="H50" i="5" s="1"/>
  <c r="I50" i="5" s="1"/>
  <c r="F49" i="5"/>
  <c r="H49" i="5" s="1"/>
  <c r="I49" i="5" s="1"/>
  <c r="F48" i="5"/>
  <c r="H48" i="5" s="1"/>
  <c r="I48" i="5" s="1"/>
  <c r="F47" i="5"/>
  <c r="H47" i="5" s="1"/>
  <c r="I47" i="5" s="1"/>
  <c r="F46" i="5"/>
  <c r="H46" i="5" s="1"/>
  <c r="I46" i="5" s="1"/>
  <c r="F45" i="5"/>
  <c r="H45" i="5" s="1"/>
  <c r="I45" i="5" s="1"/>
  <c r="F44" i="5"/>
  <c r="H44" i="5" s="1"/>
  <c r="I44" i="5" s="1"/>
  <c r="F43" i="5"/>
  <c r="H43" i="5" s="1"/>
  <c r="I43" i="5" s="1"/>
  <c r="F42" i="5"/>
  <c r="H42" i="5" s="1"/>
  <c r="I42" i="5" s="1"/>
  <c r="F41" i="5"/>
  <c r="H41" i="5" s="1"/>
  <c r="I41" i="5" s="1"/>
  <c r="F40" i="5"/>
  <c r="H40" i="5" s="1"/>
  <c r="I40" i="5" s="1"/>
  <c r="F38" i="5"/>
  <c r="H38" i="5" s="1"/>
  <c r="I38" i="5" s="1"/>
  <c r="F37" i="5"/>
  <c r="H37" i="5" s="1"/>
  <c r="I37" i="5" s="1"/>
  <c r="F36" i="5"/>
  <c r="H36" i="5" s="1"/>
  <c r="I36" i="5" s="1"/>
  <c r="F35" i="5"/>
  <c r="H35" i="5" s="1"/>
  <c r="I35" i="5" s="1"/>
  <c r="F34" i="5"/>
  <c r="H34" i="5" s="1"/>
  <c r="I34" i="5" s="1"/>
  <c r="F33" i="5"/>
  <c r="H33" i="5" s="1"/>
  <c r="I33" i="5" s="1"/>
  <c r="F32" i="5"/>
  <c r="H32" i="5" s="1"/>
  <c r="I32" i="5" s="1"/>
  <c r="F31" i="5"/>
  <c r="H31" i="5" s="1"/>
  <c r="I31" i="5" s="1"/>
  <c r="F30" i="5"/>
  <c r="H30" i="5" s="1"/>
  <c r="I30" i="5" s="1"/>
  <c r="F29" i="5"/>
  <c r="H29" i="5" s="1"/>
  <c r="I29" i="5" s="1"/>
  <c r="F28" i="5"/>
  <c r="H28" i="5" s="1"/>
  <c r="I28" i="5" s="1"/>
  <c r="F27" i="5"/>
  <c r="H27" i="5" s="1"/>
  <c r="I27" i="5" s="1"/>
  <c r="F26" i="5"/>
  <c r="H26" i="5" s="1"/>
  <c r="I26" i="5" s="1"/>
  <c r="F25" i="5"/>
  <c r="H25" i="5" s="1"/>
  <c r="I25" i="5" s="1"/>
  <c r="F24" i="5"/>
  <c r="H24" i="5" s="1"/>
  <c r="I24" i="5" s="1"/>
  <c r="F22" i="5"/>
  <c r="H22" i="5" s="1"/>
  <c r="I22" i="5" s="1"/>
  <c r="F21" i="5"/>
  <c r="H21" i="5" s="1"/>
  <c r="I21" i="5" s="1"/>
  <c r="F20" i="5"/>
  <c r="H20" i="5" s="1"/>
  <c r="I20" i="5" s="1"/>
  <c r="F19" i="5"/>
  <c r="H19" i="5" s="1"/>
  <c r="I19" i="5" s="1"/>
  <c r="F17" i="5"/>
  <c r="H17" i="5" s="1"/>
  <c r="I17" i="5" s="1"/>
  <c r="F16" i="5"/>
  <c r="H16" i="5" s="1"/>
  <c r="I16" i="5" s="1"/>
  <c r="F15" i="5"/>
  <c r="H15" i="5" s="1"/>
  <c r="I15" i="5" s="1"/>
  <c r="F14" i="5"/>
  <c r="H14" i="5" s="1"/>
  <c r="I14" i="5" s="1"/>
  <c r="F13" i="5"/>
  <c r="H13" i="5" s="1"/>
  <c r="I13" i="5" s="1"/>
  <c r="F12" i="5"/>
  <c r="H12" i="5" s="1"/>
  <c r="I12" i="5" s="1"/>
  <c r="F11" i="5"/>
  <c r="H11" i="5" s="1"/>
  <c r="I11" i="5" s="1"/>
  <c r="F10" i="5"/>
  <c r="H10" i="5" s="1"/>
  <c r="I10" i="5" s="1"/>
  <c r="F9" i="5"/>
  <c r="H9" i="5" s="1"/>
  <c r="I9" i="5" s="1"/>
  <c r="F8" i="5"/>
  <c r="H8" i="5" s="1"/>
  <c r="I8" i="5" s="1"/>
  <c r="F7" i="5"/>
  <c r="H7" i="5" s="1"/>
  <c r="I7" i="5" s="1"/>
  <c r="F6" i="5"/>
  <c r="H6" i="5" s="1"/>
  <c r="I6" i="5" s="1"/>
  <c r="F5" i="5"/>
  <c r="H5" i="5" s="1"/>
  <c r="I5" i="5" s="1"/>
  <c r="F4" i="5"/>
  <c r="H4" i="5" s="1"/>
  <c r="I4" i="5" s="1"/>
</calcChain>
</file>

<file path=xl/sharedStrings.xml><?xml version="1.0" encoding="utf-8"?>
<sst xmlns="http://schemas.openxmlformats.org/spreadsheetml/2006/main" count="187" uniqueCount="116">
  <si>
    <t>Nombre de los Cargos</t>
  </si>
  <si>
    <t>Nomenclatura de la clase</t>
  </si>
  <si>
    <t>OPERATIVO MUNICIPAL</t>
  </si>
  <si>
    <t>Conserje</t>
  </si>
  <si>
    <t>OM1A</t>
  </si>
  <si>
    <t>Cocinera</t>
  </si>
  <si>
    <t>OM1B</t>
  </si>
  <si>
    <t>Peones de Obras y Servicios</t>
  </si>
  <si>
    <t>Músicos</t>
  </si>
  <si>
    <t>OM2A</t>
  </si>
  <si>
    <t>Oficial de Seguridad y Vigilancia</t>
  </si>
  <si>
    <t>Asistente Docente-Cecudi</t>
  </si>
  <si>
    <t>Chofer</t>
  </si>
  <si>
    <t>Mensajero-Notificador</t>
  </si>
  <si>
    <t>Operador de Equipo Pesado</t>
  </si>
  <si>
    <t>OM2B</t>
  </si>
  <si>
    <t>Operador de Equipo Especializado</t>
  </si>
  <si>
    <t>OM2C</t>
  </si>
  <si>
    <t>Albañil</t>
  </si>
  <si>
    <t>Encargado Manejo Integral de Residuos Sólidos</t>
  </si>
  <si>
    <t>Encargado de Vertedero</t>
  </si>
  <si>
    <t>Supervisor de Maquinaria</t>
  </si>
  <si>
    <t>ADMINISTRATIVO MUNICIPAL</t>
  </si>
  <si>
    <t>Asistente Administrativo(a): Plataforma de Servicios/Gestión Tributaria/    (Planificación-Urbano, Control   Constructivo.   Y   Obras Públicas/Alcaldía/Catastro/Concejo/UTGV</t>
  </si>
  <si>
    <t>AM1</t>
  </si>
  <si>
    <t>Cajero(a)</t>
  </si>
  <si>
    <t>AM2</t>
  </si>
  <si>
    <t>Asistente de Biblioteca</t>
  </si>
  <si>
    <t>Secretarias</t>
  </si>
  <si>
    <t>TECNICO MUNICIPAL</t>
  </si>
  <si>
    <t>Técnico en Archivo</t>
  </si>
  <si>
    <t>TM1</t>
  </si>
  <si>
    <t>Auxiliar de Catastro</t>
  </si>
  <si>
    <t>Técnicos de Gestión</t>
  </si>
  <si>
    <t>Plataformista</t>
  </si>
  <si>
    <t>Inspector</t>
  </si>
  <si>
    <t>Inspector UTGV</t>
  </si>
  <si>
    <t>Policía Municipal</t>
  </si>
  <si>
    <t>Auxiliar de Proveeduría</t>
  </si>
  <si>
    <t>Técnico de Secretaría General</t>
  </si>
  <si>
    <t>Asistente de Cobros</t>
  </si>
  <si>
    <t>TM2B</t>
  </si>
  <si>
    <t>Asistente Bienes Inmuebles</t>
  </si>
  <si>
    <t>Asistente Técnico de Presupuesto</t>
  </si>
  <si>
    <t>Coordinador de Inspección</t>
  </si>
  <si>
    <t>TM3</t>
  </si>
  <si>
    <t>Coordinador de Secretaría General</t>
  </si>
  <si>
    <t>Encargada de Salarios</t>
  </si>
  <si>
    <t>PROFESIONAL MUNICIPAL</t>
  </si>
  <si>
    <t>Asistente del Alcalde</t>
  </si>
  <si>
    <t xml:space="preserve">  PM1</t>
  </si>
  <si>
    <t>Asistente de Tesorería</t>
  </si>
  <si>
    <t>Operador GIS</t>
  </si>
  <si>
    <t>Topógrafo</t>
  </si>
  <si>
    <t>PM1</t>
  </si>
  <si>
    <t>Asistente Técnico UTGV</t>
  </si>
  <si>
    <t>Asistente de Contabilidad</t>
  </si>
  <si>
    <t>Asistente de Planificación y Presupuesto</t>
  </si>
  <si>
    <t>Asistente de Informática</t>
  </si>
  <si>
    <t>Asistente profesional en Recursos Humanos</t>
  </si>
  <si>
    <t>Perito Valorador</t>
  </si>
  <si>
    <t>Administrador de Instalaciones deportivas</t>
  </si>
  <si>
    <t>Encargada de Biblioteca y Archivo</t>
  </si>
  <si>
    <t>Asistente de Gestión Ambiental</t>
  </si>
  <si>
    <t>Asistente de Zona Marítimo Terrestre</t>
  </si>
  <si>
    <t>Asistente de Proveeduría</t>
  </si>
  <si>
    <t>Docente-Cecudi</t>
  </si>
  <si>
    <t>Encargado de Mercado y Terminal de buses</t>
  </si>
  <si>
    <t>Encargado de Salud Ocupacional</t>
  </si>
  <si>
    <t>Planificador Municipal</t>
  </si>
  <si>
    <t xml:space="preserve">Abogado </t>
  </si>
  <si>
    <t>PM2</t>
  </si>
  <si>
    <t>Abogado Dirección Financiera</t>
  </si>
  <si>
    <t>Asistente de Auditoría</t>
  </si>
  <si>
    <t>Promotor Social</t>
  </si>
  <si>
    <t>Asesor (a) de la Alcaldía</t>
  </si>
  <si>
    <t>Asesor legal de Concejo Municipal</t>
  </si>
  <si>
    <t>Ingeniero Asistente</t>
  </si>
  <si>
    <t>Coordinador (a) Gestión Ambiental</t>
  </si>
  <si>
    <t>PM3</t>
  </si>
  <si>
    <t>Coordinadora de Tesorería</t>
  </si>
  <si>
    <t>Coordinación de Plataforma</t>
  </si>
  <si>
    <t>Coordinador de Informática</t>
  </si>
  <si>
    <t>Planificación Urbana</t>
  </si>
  <si>
    <t>Coordinador(a) Gestión Social</t>
  </si>
  <si>
    <t>Coordinador (a) de Presupuesto y Planificación</t>
  </si>
  <si>
    <t>Coordinador (a) de Bienes Inmuebles</t>
  </si>
  <si>
    <t>Coordinador de Zona Marítimo Terrestre</t>
  </si>
  <si>
    <t>Coordinador (a) de Recursos Humanos</t>
  </si>
  <si>
    <t>Director Banda Municipal</t>
  </si>
  <si>
    <t>Coordinador (a) de Contabilidad</t>
  </si>
  <si>
    <t>Contralor de Servicios</t>
  </si>
  <si>
    <t>Coordinador(a) de Gestión de Cobros</t>
  </si>
  <si>
    <t>Coordinador de Control Constructivo y Obra Pública</t>
  </si>
  <si>
    <t>Coordinador de Catastro y topografía</t>
  </si>
  <si>
    <t>Coordinador (a) de   Desarrollo y Control Comercial</t>
  </si>
  <si>
    <t>Gestor de Riesgo</t>
  </si>
  <si>
    <t>Coordinador(a) de Proveeduría</t>
  </si>
  <si>
    <t>Coordinador de Servicios Generales</t>
  </si>
  <si>
    <t>Coordinador UTGV</t>
  </si>
  <si>
    <t>Coordinador de Gestión Jurídica</t>
  </si>
  <si>
    <t>PM4</t>
  </si>
  <si>
    <t>Director (a) Financiero(a)</t>
  </si>
  <si>
    <t>Director (a) de Planificación Territorial y Servicios Ambientales</t>
  </si>
  <si>
    <t>Coordinador Administrativo</t>
  </si>
  <si>
    <t>Auditor</t>
  </si>
  <si>
    <t>POL1</t>
  </si>
  <si>
    <t xml:space="preserve">Coordinador Técnico Docente- Cecudi </t>
  </si>
  <si>
    <t>Factor compensatorio</t>
  </si>
  <si>
    <t>Salario global definitivo</t>
  </si>
  <si>
    <t>Puntos totales definitivo</t>
  </si>
  <si>
    <t>Puntaje obtenido</t>
  </si>
  <si>
    <t>Límite escenario</t>
  </si>
  <si>
    <t>Puntaje definitivo</t>
  </si>
  <si>
    <t>Coordinador Procesos Auditoría</t>
  </si>
  <si>
    <t xml:space="preserve">Salario Compuesto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</si>
</sst>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₡&quot;* #,##0.00_-;\-&quot;₡&quot;* #,##0.00_-;_-&quot;₡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43" fontId="0" fillId="0" borderId="0" xfId="1" applyFont="1"/>
    <xf numFmtId="43" fontId="0" fillId="0" borderId="1" xfId="1" applyFont="1" applyBorder="1"/>
    <xf numFmtId="43" fontId="0" fillId="2" borderId="1" xfId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43" fontId="0" fillId="0" borderId="0" xfId="0" applyNumberFormat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3" fontId="0" fillId="0" borderId="1" xfId="0" applyNumberForma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3" fontId="0" fillId="2" borderId="1" xfId="0" applyNumberFormat="1" applyFill="1" applyBorder="1"/>
    <xf numFmtId="0" fontId="0" fillId="2" borderId="1" xfId="0" applyFill="1" applyBorder="1"/>
    <xf numFmtId="44" fontId="2" fillId="0" borderId="1" xfId="2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44" fontId="0" fillId="0" borderId="0" xfId="2" applyFont="1"/>
    <xf numFmtId="44" fontId="3" fillId="2" borderId="1" xfId="2" applyFont="1" applyFill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89087-C3C3-4022-9E17-00DBE2160F2C}">
  <dimension ref="A1:R93"/>
  <sheetViews>
    <sheetView showGridLines="0" tabSelected="1" workbookViewId="0">
      <selection activeCell="A27" sqref="A27:I27"/>
    </sheetView>
  </sheetViews>
  <sheetFormatPr baseColWidth="10" defaultRowHeight="15" x14ac:dyDescent="0.25"/>
  <cols>
    <col min="1" max="1" width="85.140625" customWidth="1"/>
    <col min="2" max="2" width="14.85546875" customWidth="1"/>
    <col min="3" max="3" width="14.85546875" style="21" customWidth="1"/>
    <col min="4" max="6" width="11.42578125" customWidth="1"/>
    <col min="7" max="7" width="17" customWidth="1"/>
    <col min="8" max="8" width="11.42578125" customWidth="1"/>
    <col min="9" max="9" width="16.85546875" customWidth="1"/>
    <col min="15" max="15" width="12.85546875" style="1" bestFit="1" customWidth="1"/>
    <col min="16" max="16" width="12.85546875" style="1" customWidth="1"/>
  </cols>
  <sheetData>
    <row r="1" spans="1:14" ht="45" x14ac:dyDescent="0.25">
      <c r="A1" s="4" t="s">
        <v>0</v>
      </c>
      <c r="B1" s="5" t="s">
        <v>1</v>
      </c>
      <c r="C1" s="19" t="s">
        <v>115</v>
      </c>
      <c r="D1" s="5" t="s">
        <v>111</v>
      </c>
      <c r="E1" s="5" t="s">
        <v>112</v>
      </c>
      <c r="F1" s="5" t="s">
        <v>113</v>
      </c>
      <c r="G1" s="5" t="s">
        <v>108</v>
      </c>
      <c r="H1" s="5" t="s">
        <v>110</v>
      </c>
      <c r="I1" s="5" t="s">
        <v>109</v>
      </c>
    </row>
    <row r="2" spans="1:14" x14ac:dyDescent="0.25">
      <c r="B2" s="6"/>
      <c r="C2" s="20"/>
      <c r="D2" s="6"/>
      <c r="E2" s="3">
        <v>2692</v>
      </c>
      <c r="F2" s="7"/>
      <c r="G2" s="7"/>
      <c r="H2" s="7"/>
      <c r="I2" s="7"/>
      <c r="K2" s="1"/>
      <c r="L2" s="8"/>
    </row>
    <row r="3" spans="1:14" x14ac:dyDescent="0.25">
      <c r="A3" s="9" t="s">
        <v>2</v>
      </c>
      <c r="B3" s="6"/>
      <c r="C3" s="20"/>
      <c r="D3" s="6"/>
      <c r="E3" s="2"/>
      <c r="F3" s="7"/>
      <c r="G3" s="7"/>
      <c r="H3" s="7"/>
      <c r="I3" s="7"/>
    </row>
    <row r="4" spans="1:14" x14ac:dyDescent="0.25">
      <c r="A4" s="10" t="s">
        <v>3</v>
      </c>
      <c r="B4" s="6" t="s">
        <v>4</v>
      </c>
      <c r="C4" s="20">
        <v>395480.99</v>
      </c>
      <c r="D4" s="6">
        <v>165</v>
      </c>
      <c r="E4" s="6">
        <v>180</v>
      </c>
      <c r="F4" s="7">
        <f>IF(E4&gt;D4,D4,E4)</f>
        <v>165</v>
      </c>
      <c r="G4" s="7"/>
      <c r="H4" s="7">
        <f>+F4+G4</f>
        <v>165</v>
      </c>
      <c r="I4" s="11">
        <f>+H4*$E$2</f>
        <v>444180</v>
      </c>
    </row>
    <row r="5" spans="1:14" x14ac:dyDescent="0.25">
      <c r="A5" s="10" t="s">
        <v>5</v>
      </c>
      <c r="B5" s="6" t="s">
        <v>6</v>
      </c>
      <c r="C5" s="20">
        <v>404402.57</v>
      </c>
      <c r="D5" s="6">
        <v>200</v>
      </c>
      <c r="E5" s="6">
        <v>210</v>
      </c>
      <c r="F5" s="7">
        <f t="shared" ref="F5:F68" si="0">IF(E5&gt;D5,D5,E5)</f>
        <v>200</v>
      </c>
      <c r="G5" s="7"/>
      <c r="H5" s="7">
        <f t="shared" ref="H5:H68" si="1">+F5+G5</f>
        <v>200</v>
      </c>
      <c r="I5" s="11">
        <f t="shared" ref="I5:I17" si="2">+H5*$E$2</f>
        <v>538400</v>
      </c>
    </row>
    <row r="6" spans="1:14" x14ac:dyDescent="0.25">
      <c r="A6" s="10" t="s">
        <v>7</v>
      </c>
      <c r="B6" s="6" t="s">
        <v>6</v>
      </c>
      <c r="C6" s="20">
        <v>404402.57</v>
      </c>
      <c r="D6" s="6">
        <v>185</v>
      </c>
      <c r="E6" s="6">
        <v>210</v>
      </c>
      <c r="F6" s="7">
        <f t="shared" si="0"/>
        <v>185</v>
      </c>
      <c r="G6" s="7"/>
      <c r="H6" s="7">
        <f t="shared" si="1"/>
        <v>185</v>
      </c>
      <c r="I6" s="11">
        <f t="shared" si="2"/>
        <v>498020</v>
      </c>
    </row>
    <row r="7" spans="1:14" x14ac:dyDescent="0.25">
      <c r="A7" s="10" t="s">
        <v>8</v>
      </c>
      <c r="B7" s="6" t="s">
        <v>9</v>
      </c>
      <c r="C7" s="20">
        <v>414896.87</v>
      </c>
      <c r="D7" s="6">
        <v>170</v>
      </c>
      <c r="E7" s="6">
        <v>250</v>
      </c>
      <c r="F7" s="7">
        <f t="shared" si="0"/>
        <v>170</v>
      </c>
      <c r="G7" s="7"/>
      <c r="H7" s="7">
        <f t="shared" si="1"/>
        <v>170</v>
      </c>
      <c r="I7" s="11">
        <f t="shared" si="2"/>
        <v>457640</v>
      </c>
    </row>
    <row r="8" spans="1:14" x14ac:dyDescent="0.25">
      <c r="A8" s="10" t="s">
        <v>10</v>
      </c>
      <c r="B8" s="6" t="s">
        <v>9</v>
      </c>
      <c r="C8" s="20">
        <v>414896.87</v>
      </c>
      <c r="D8" s="6">
        <v>245</v>
      </c>
      <c r="E8" s="6">
        <v>250</v>
      </c>
      <c r="F8" s="7">
        <f t="shared" si="0"/>
        <v>245</v>
      </c>
      <c r="G8" s="7"/>
      <c r="H8" s="7">
        <f t="shared" si="1"/>
        <v>245</v>
      </c>
      <c r="I8" s="11">
        <f t="shared" si="2"/>
        <v>659540</v>
      </c>
    </row>
    <row r="9" spans="1:14" x14ac:dyDescent="0.25">
      <c r="A9" s="10" t="s">
        <v>11</v>
      </c>
      <c r="B9" s="6" t="s">
        <v>9</v>
      </c>
      <c r="C9" s="20">
        <v>414896.87</v>
      </c>
      <c r="D9" s="6">
        <v>200</v>
      </c>
      <c r="E9" s="6">
        <v>250</v>
      </c>
      <c r="F9" s="7">
        <f t="shared" si="0"/>
        <v>200</v>
      </c>
      <c r="G9" s="7"/>
      <c r="H9" s="7">
        <f t="shared" si="1"/>
        <v>200</v>
      </c>
      <c r="I9" s="11">
        <f t="shared" si="2"/>
        <v>538400</v>
      </c>
    </row>
    <row r="10" spans="1:14" x14ac:dyDescent="0.25">
      <c r="A10" s="10" t="s">
        <v>12</v>
      </c>
      <c r="B10" s="6" t="s">
        <v>9</v>
      </c>
      <c r="C10" s="20">
        <v>414896.87</v>
      </c>
      <c r="D10" s="6">
        <v>265</v>
      </c>
      <c r="E10" s="6">
        <v>250</v>
      </c>
      <c r="F10" s="7">
        <f t="shared" si="0"/>
        <v>250</v>
      </c>
      <c r="G10" s="7"/>
      <c r="H10" s="7">
        <f t="shared" si="1"/>
        <v>250</v>
      </c>
      <c r="I10" s="11">
        <f t="shared" si="2"/>
        <v>673000</v>
      </c>
    </row>
    <row r="11" spans="1:14" x14ac:dyDescent="0.25">
      <c r="A11" s="10" t="s">
        <v>13</v>
      </c>
      <c r="B11" s="6" t="s">
        <v>9</v>
      </c>
      <c r="C11" s="20">
        <v>414896.87</v>
      </c>
      <c r="D11" s="6">
        <v>245</v>
      </c>
      <c r="E11" s="6">
        <v>250</v>
      </c>
      <c r="F11" s="7">
        <f t="shared" si="0"/>
        <v>245</v>
      </c>
      <c r="G11" s="7"/>
      <c r="H11" s="7">
        <f t="shared" si="1"/>
        <v>245</v>
      </c>
      <c r="I11" s="11">
        <f t="shared" si="2"/>
        <v>659540</v>
      </c>
    </row>
    <row r="12" spans="1:14" x14ac:dyDescent="0.25">
      <c r="A12" s="12" t="s">
        <v>14</v>
      </c>
      <c r="B12" s="6" t="s">
        <v>15</v>
      </c>
      <c r="C12" s="20">
        <v>420004.18</v>
      </c>
      <c r="D12" s="6">
        <v>285</v>
      </c>
      <c r="E12" s="6">
        <v>285</v>
      </c>
      <c r="F12" s="7">
        <f t="shared" si="0"/>
        <v>285</v>
      </c>
      <c r="G12" s="7"/>
      <c r="H12" s="7">
        <f t="shared" si="1"/>
        <v>285</v>
      </c>
      <c r="I12" s="11">
        <f t="shared" si="2"/>
        <v>767220</v>
      </c>
    </row>
    <row r="13" spans="1:14" x14ac:dyDescent="0.25">
      <c r="A13" s="12" t="s">
        <v>16</v>
      </c>
      <c r="B13" s="6" t="s">
        <v>17</v>
      </c>
      <c r="C13" s="20">
        <v>423235.77</v>
      </c>
      <c r="D13" s="6">
        <v>310</v>
      </c>
      <c r="E13" s="6">
        <v>315</v>
      </c>
      <c r="F13" s="7">
        <f t="shared" si="0"/>
        <v>310</v>
      </c>
      <c r="G13" s="7"/>
      <c r="H13" s="7">
        <f t="shared" si="1"/>
        <v>310</v>
      </c>
      <c r="I13" s="11">
        <f t="shared" si="2"/>
        <v>834520</v>
      </c>
    </row>
    <row r="14" spans="1:14" x14ac:dyDescent="0.25">
      <c r="A14" s="10" t="s">
        <v>18</v>
      </c>
      <c r="B14" s="6" t="s">
        <v>17</v>
      </c>
      <c r="C14" s="20">
        <v>423235.77</v>
      </c>
      <c r="D14" s="6">
        <v>265</v>
      </c>
      <c r="E14" s="6">
        <v>315</v>
      </c>
      <c r="F14" s="7">
        <f t="shared" si="0"/>
        <v>265</v>
      </c>
      <c r="G14" s="7"/>
      <c r="H14" s="7">
        <f t="shared" si="1"/>
        <v>265</v>
      </c>
      <c r="I14" s="11">
        <f t="shared" si="2"/>
        <v>713380</v>
      </c>
    </row>
    <row r="15" spans="1:14" x14ac:dyDescent="0.25">
      <c r="A15" s="12" t="s">
        <v>19</v>
      </c>
      <c r="B15" s="6" t="s">
        <v>17</v>
      </c>
      <c r="C15" s="20">
        <v>423235.77</v>
      </c>
      <c r="D15" s="13">
        <v>285</v>
      </c>
      <c r="E15" s="13">
        <v>315</v>
      </c>
      <c r="F15" s="7">
        <f t="shared" si="0"/>
        <v>285</v>
      </c>
      <c r="G15" s="7"/>
      <c r="H15" s="7">
        <f t="shared" si="1"/>
        <v>285</v>
      </c>
      <c r="I15" s="11">
        <f t="shared" si="2"/>
        <v>767220</v>
      </c>
      <c r="N15" s="8"/>
    </row>
    <row r="16" spans="1:14" x14ac:dyDescent="0.25">
      <c r="A16" s="10" t="s">
        <v>20</v>
      </c>
      <c r="B16" s="6" t="s">
        <v>17</v>
      </c>
      <c r="C16" s="20">
        <v>423235.77</v>
      </c>
      <c r="D16" s="13">
        <v>325</v>
      </c>
      <c r="E16" s="13">
        <v>315</v>
      </c>
      <c r="F16" s="7">
        <f t="shared" si="0"/>
        <v>315</v>
      </c>
      <c r="G16" s="7"/>
      <c r="H16" s="7">
        <f t="shared" si="1"/>
        <v>315</v>
      </c>
      <c r="I16" s="11">
        <f t="shared" si="2"/>
        <v>847980</v>
      </c>
    </row>
    <row r="17" spans="1:13" x14ac:dyDescent="0.25">
      <c r="A17" s="12" t="s">
        <v>21</v>
      </c>
      <c r="B17" s="6" t="s">
        <v>17</v>
      </c>
      <c r="C17" s="20">
        <v>423235.77</v>
      </c>
      <c r="D17" s="6">
        <v>325</v>
      </c>
      <c r="E17" s="6">
        <v>315</v>
      </c>
      <c r="F17" s="7">
        <f t="shared" si="0"/>
        <v>315</v>
      </c>
      <c r="G17" s="7"/>
      <c r="H17" s="7">
        <f t="shared" si="1"/>
        <v>315</v>
      </c>
      <c r="I17" s="11">
        <f t="shared" si="2"/>
        <v>847980</v>
      </c>
    </row>
    <row r="18" spans="1:13" x14ac:dyDescent="0.25">
      <c r="A18" s="14" t="s">
        <v>22</v>
      </c>
      <c r="B18" s="6"/>
      <c r="C18" s="20"/>
      <c r="D18" s="6"/>
      <c r="E18" s="6"/>
      <c r="F18" s="7"/>
      <c r="G18" s="7"/>
      <c r="H18" s="7"/>
      <c r="I18" s="11"/>
    </row>
    <row r="19" spans="1:13" ht="30" x14ac:dyDescent="0.25">
      <c r="A19" s="10" t="s">
        <v>23</v>
      </c>
      <c r="B19" s="15" t="s">
        <v>24</v>
      </c>
      <c r="C19" s="22">
        <v>448808.79</v>
      </c>
      <c r="D19" s="16">
        <v>290</v>
      </c>
      <c r="E19" s="16">
        <v>325</v>
      </c>
      <c r="F19" s="16">
        <f t="shared" si="0"/>
        <v>290</v>
      </c>
      <c r="G19" s="7"/>
      <c r="H19" s="7">
        <f t="shared" si="1"/>
        <v>290</v>
      </c>
      <c r="I19" s="11">
        <f>+H19*$E$2</f>
        <v>780680</v>
      </c>
    </row>
    <row r="20" spans="1:13" x14ac:dyDescent="0.25">
      <c r="A20" s="10" t="s">
        <v>25</v>
      </c>
      <c r="B20" s="6" t="s">
        <v>26</v>
      </c>
      <c r="C20" s="20">
        <v>471444.1</v>
      </c>
      <c r="D20" s="6">
        <v>350</v>
      </c>
      <c r="E20" s="6">
        <v>360</v>
      </c>
      <c r="F20" s="7">
        <f t="shared" si="0"/>
        <v>350</v>
      </c>
      <c r="G20" s="7"/>
      <c r="H20" s="7">
        <f t="shared" si="1"/>
        <v>350</v>
      </c>
      <c r="I20" s="11">
        <f>+H20*$E$2</f>
        <v>942200</v>
      </c>
    </row>
    <row r="21" spans="1:13" x14ac:dyDescent="0.25">
      <c r="A21" s="10" t="s">
        <v>27</v>
      </c>
      <c r="B21" s="6" t="s">
        <v>26</v>
      </c>
      <c r="C21" s="20">
        <v>471444.1</v>
      </c>
      <c r="D21" s="6">
        <v>345</v>
      </c>
      <c r="E21" s="6">
        <v>360</v>
      </c>
      <c r="F21" s="7">
        <f t="shared" si="0"/>
        <v>345</v>
      </c>
      <c r="G21" s="7"/>
      <c r="H21" s="7">
        <f t="shared" si="1"/>
        <v>345</v>
      </c>
      <c r="I21" s="11">
        <f>+H21*$E$2</f>
        <v>928740</v>
      </c>
    </row>
    <row r="22" spans="1:13" x14ac:dyDescent="0.25">
      <c r="A22" s="10" t="s">
        <v>28</v>
      </c>
      <c r="B22" s="6" t="s">
        <v>26</v>
      </c>
      <c r="C22" s="20">
        <v>471444.1</v>
      </c>
      <c r="D22" s="6">
        <v>345</v>
      </c>
      <c r="E22" s="6">
        <v>360</v>
      </c>
      <c r="F22" s="7">
        <f t="shared" si="0"/>
        <v>345</v>
      </c>
      <c r="G22" s="7"/>
      <c r="H22" s="7">
        <f t="shared" si="1"/>
        <v>345</v>
      </c>
      <c r="I22" s="11">
        <f>+H22*$E$2</f>
        <v>928740</v>
      </c>
    </row>
    <row r="23" spans="1:13" x14ac:dyDescent="0.25">
      <c r="A23" s="14" t="s">
        <v>29</v>
      </c>
      <c r="B23" s="6"/>
      <c r="C23" s="20"/>
      <c r="D23" s="6"/>
      <c r="E23" s="6"/>
      <c r="F23" s="7"/>
      <c r="G23" s="7"/>
      <c r="H23" s="7"/>
      <c r="I23" s="11"/>
    </row>
    <row r="24" spans="1:13" x14ac:dyDescent="0.25">
      <c r="A24" s="10" t="s">
        <v>30</v>
      </c>
      <c r="B24" s="6" t="s">
        <v>31</v>
      </c>
      <c r="C24" s="20">
        <v>497470.09</v>
      </c>
      <c r="D24" s="6">
        <v>360</v>
      </c>
      <c r="E24" s="6">
        <v>390</v>
      </c>
      <c r="F24" s="7">
        <f t="shared" si="0"/>
        <v>360</v>
      </c>
      <c r="G24" s="7"/>
      <c r="H24" s="7">
        <f t="shared" si="1"/>
        <v>360</v>
      </c>
      <c r="I24" s="11">
        <f t="shared" ref="I24:I38" si="3">+H24*$E$2</f>
        <v>969120</v>
      </c>
    </row>
    <row r="25" spans="1:13" x14ac:dyDescent="0.25">
      <c r="A25" s="10" t="s">
        <v>32</v>
      </c>
      <c r="B25" s="6" t="s">
        <v>31</v>
      </c>
      <c r="C25" s="20">
        <v>497470.09</v>
      </c>
      <c r="D25" s="6">
        <v>360</v>
      </c>
      <c r="E25" s="6">
        <v>390</v>
      </c>
      <c r="F25" s="7">
        <f t="shared" si="0"/>
        <v>360</v>
      </c>
      <c r="G25" s="7"/>
      <c r="H25" s="7">
        <f t="shared" si="1"/>
        <v>360</v>
      </c>
      <c r="I25" s="11">
        <f t="shared" si="3"/>
        <v>969120</v>
      </c>
    </row>
    <row r="26" spans="1:13" x14ac:dyDescent="0.25">
      <c r="A26" s="10" t="s">
        <v>33</v>
      </c>
      <c r="B26" s="6" t="s">
        <v>31</v>
      </c>
      <c r="C26" s="20">
        <v>497470.09</v>
      </c>
      <c r="D26" s="6">
        <v>380</v>
      </c>
      <c r="E26" s="6">
        <v>390</v>
      </c>
      <c r="F26" s="7">
        <f t="shared" si="0"/>
        <v>380</v>
      </c>
      <c r="G26" s="7"/>
      <c r="H26" s="7">
        <f t="shared" si="1"/>
        <v>380</v>
      </c>
      <c r="I26" s="11">
        <f t="shared" si="3"/>
        <v>1022960</v>
      </c>
    </row>
    <row r="27" spans="1:13" x14ac:dyDescent="0.25">
      <c r="A27" s="10" t="s">
        <v>34</v>
      </c>
      <c r="B27" s="6" t="s">
        <v>31</v>
      </c>
      <c r="C27" s="20">
        <v>497470.09</v>
      </c>
      <c r="D27" s="6">
        <v>375</v>
      </c>
      <c r="E27" s="6">
        <v>390</v>
      </c>
      <c r="F27" s="7">
        <f t="shared" si="0"/>
        <v>375</v>
      </c>
      <c r="G27" s="7"/>
      <c r="H27" s="7">
        <f t="shared" si="1"/>
        <v>375</v>
      </c>
      <c r="I27" s="11">
        <f t="shared" si="3"/>
        <v>1009500</v>
      </c>
    </row>
    <row r="28" spans="1:13" x14ac:dyDescent="0.25">
      <c r="A28" s="10" t="s">
        <v>35</v>
      </c>
      <c r="B28" s="6" t="s">
        <v>31</v>
      </c>
      <c r="C28" s="20">
        <v>497470.09</v>
      </c>
      <c r="D28" s="6">
        <v>345</v>
      </c>
      <c r="E28" s="6">
        <v>390</v>
      </c>
      <c r="F28" s="7">
        <f t="shared" si="0"/>
        <v>345</v>
      </c>
      <c r="G28" s="7"/>
      <c r="H28" s="7">
        <f t="shared" si="1"/>
        <v>345</v>
      </c>
      <c r="I28" s="11">
        <f t="shared" si="3"/>
        <v>928740</v>
      </c>
      <c r="J28" s="1"/>
      <c r="L28" s="8"/>
    </row>
    <row r="29" spans="1:13" x14ac:dyDescent="0.25">
      <c r="A29" s="10" t="s">
        <v>36</v>
      </c>
      <c r="B29" s="6" t="s">
        <v>31</v>
      </c>
      <c r="C29" s="20">
        <v>497470.09</v>
      </c>
      <c r="D29" s="6">
        <v>330</v>
      </c>
      <c r="E29" s="6">
        <v>390</v>
      </c>
      <c r="F29" s="7">
        <f t="shared" si="0"/>
        <v>330</v>
      </c>
      <c r="G29" s="7"/>
      <c r="H29" s="7">
        <f t="shared" si="1"/>
        <v>330</v>
      </c>
      <c r="I29" s="11">
        <f t="shared" si="3"/>
        <v>888360</v>
      </c>
      <c r="L29" s="1"/>
      <c r="M29" s="8"/>
    </row>
    <row r="30" spans="1:13" x14ac:dyDescent="0.25">
      <c r="A30" s="10" t="s">
        <v>37</v>
      </c>
      <c r="B30" s="6" t="s">
        <v>106</v>
      </c>
      <c r="C30" s="20"/>
      <c r="D30" s="6">
        <v>365</v>
      </c>
      <c r="E30" s="6">
        <v>285</v>
      </c>
      <c r="F30" s="7">
        <f t="shared" si="0"/>
        <v>285</v>
      </c>
      <c r="G30" s="7"/>
      <c r="H30" s="7">
        <f t="shared" si="1"/>
        <v>285</v>
      </c>
      <c r="I30" s="11">
        <f t="shared" si="3"/>
        <v>767220</v>
      </c>
    </row>
    <row r="31" spans="1:13" x14ac:dyDescent="0.25">
      <c r="A31" s="10" t="s">
        <v>38</v>
      </c>
      <c r="B31" s="6" t="s">
        <v>31</v>
      </c>
      <c r="C31" s="20">
        <v>497470.09</v>
      </c>
      <c r="D31" s="6">
        <v>365</v>
      </c>
      <c r="E31" s="6">
        <v>390</v>
      </c>
      <c r="F31" s="7">
        <f t="shared" si="0"/>
        <v>365</v>
      </c>
      <c r="G31" s="7"/>
      <c r="H31" s="7">
        <f t="shared" si="1"/>
        <v>365</v>
      </c>
      <c r="I31" s="11">
        <f t="shared" si="3"/>
        <v>982580</v>
      </c>
    </row>
    <row r="32" spans="1:13" x14ac:dyDescent="0.25">
      <c r="A32" s="10" t="s">
        <v>39</v>
      </c>
      <c r="B32" s="6" t="s">
        <v>31</v>
      </c>
      <c r="C32" s="20">
        <v>497470.09</v>
      </c>
      <c r="D32" s="6">
        <v>365</v>
      </c>
      <c r="E32" s="6">
        <v>390</v>
      </c>
      <c r="F32" s="7">
        <f t="shared" si="0"/>
        <v>365</v>
      </c>
      <c r="G32" s="7"/>
      <c r="H32" s="7">
        <f t="shared" si="1"/>
        <v>365</v>
      </c>
      <c r="I32" s="11">
        <f t="shared" si="3"/>
        <v>982580</v>
      </c>
      <c r="L32" s="8"/>
    </row>
    <row r="33" spans="1:9" x14ac:dyDescent="0.25">
      <c r="A33" s="10" t="s">
        <v>40</v>
      </c>
      <c r="B33" s="6" t="s">
        <v>41</v>
      </c>
      <c r="C33" s="20">
        <v>583382.31999999995</v>
      </c>
      <c r="D33" s="6">
        <v>475</v>
      </c>
      <c r="E33" s="6">
        <v>445</v>
      </c>
      <c r="F33" s="7">
        <f t="shared" si="0"/>
        <v>445</v>
      </c>
      <c r="G33" s="7"/>
      <c r="H33" s="7">
        <f t="shared" si="1"/>
        <v>445</v>
      </c>
      <c r="I33" s="11">
        <f t="shared" si="3"/>
        <v>1197940</v>
      </c>
    </row>
    <row r="34" spans="1:9" x14ac:dyDescent="0.25">
      <c r="A34" s="10" t="s">
        <v>42</v>
      </c>
      <c r="B34" s="6" t="s">
        <v>41</v>
      </c>
      <c r="C34" s="20">
        <v>583382.31999999995</v>
      </c>
      <c r="D34" s="6">
        <v>475</v>
      </c>
      <c r="E34" s="6">
        <v>445</v>
      </c>
      <c r="F34" s="7">
        <f t="shared" si="0"/>
        <v>445</v>
      </c>
      <c r="G34" s="7"/>
      <c r="H34" s="7">
        <f t="shared" si="1"/>
        <v>445</v>
      </c>
      <c r="I34" s="11">
        <f t="shared" si="3"/>
        <v>1197940</v>
      </c>
    </row>
    <row r="35" spans="1:9" x14ac:dyDescent="0.25">
      <c r="A35" s="10" t="s">
        <v>43</v>
      </c>
      <c r="B35" s="6" t="s">
        <v>41</v>
      </c>
      <c r="C35" s="20">
        <v>583382.31999999995</v>
      </c>
      <c r="D35" s="6">
        <v>465</v>
      </c>
      <c r="E35" s="6">
        <v>445</v>
      </c>
      <c r="F35" s="7">
        <f t="shared" si="0"/>
        <v>445</v>
      </c>
      <c r="G35" s="7"/>
      <c r="H35" s="7">
        <f t="shared" si="1"/>
        <v>445</v>
      </c>
      <c r="I35" s="11">
        <f t="shared" si="3"/>
        <v>1197940</v>
      </c>
    </row>
    <row r="36" spans="1:9" x14ac:dyDescent="0.25">
      <c r="A36" s="10" t="s">
        <v>44</v>
      </c>
      <c r="B36" s="6" t="s">
        <v>45</v>
      </c>
      <c r="C36" s="20">
        <v>598279.65</v>
      </c>
      <c r="D36" s="6">
        <v>570</v>
      </c>
      <c r="E36" s="6">
        <v>470</v>
      </c>
      <c r="F36" s="7">
        <f t="shared" si="0"/>
        <v>470</v>
      </c>
      <c r="G36" s="7"/>
      <c r="H36" s="7">
        <f t="shared" si="1"/>
        <v>470</v>
      </c>
      <c r="I36" s="11">
        <f t="shared" si="3"/>
        <v>1265240</v>
      </c>
    </row>
    <row r="37" spans="1:9" x14ac:dyDescent="0.25">
      <c r="A37" s="10" t="s">
        <v>46</v>
      </c>
      <c r="B37" s="6" t="s">
        <v>45</v>
      </c>
      <c r="C37" s="20">
        <v>598279.65</v>
      </c>
      <c r="D37" s="6">
        <v>565</v>
      </c>
      <c r="E37" s="6">
        <v>470</v>
      </c>
      <c r="F37" s="7">
        <f t="shared" si="0"/>
        <v>470</v>
      </c>
      <c r="G37" s="7"/>
      <c r="H37" s="7">
        <f t="shared" si="1"/>
        <v>470</v>
      </c>
      <c r="I37" s="11">
        <f t="shared" si="3"/>
        <v>1265240</v>
      </c>
    </row>
    <row r="38" spans="1:9" x14ac:dyDescent="0.25">
      <c r="A38" s="10" t="s">
        <v>47</v>
      </c>
      <c r="B38" s="6" t="s">
        <v>45</v>
      </c>
      <c r="C38" s="20">
        <v>598279.65</v>
      </c>
      <c r="D38" s="6">
        <v>520</v>
      </c>
      <c r="E38" s="6">
        <v>470</v>
      </c>
      <c r="F38" s="7">
        <f t="shared" si="0"/>
        <v>470</v>
      </c>
      <c r="G38" s="7"/>
      <c r="H38" s="7">
        <f t="shared" si="1"/>
        <v>470</v>
      </c>
      <c r="I38" s="11">
        <f t="shared" si="3"/>
        <v>1265240</v>
      </c>
    </row>
    <row r="39" spans="1:9" x14ac:dyDescent="0.25">
      <c r="A39" s="14" t="s">
        <v>48</v>
      </c>
      <c r="B39" s="6"/>
      <c r="C39" s="20"/>
      <c r="D39" s="6"/>
      <c r="E39" s="6"/>
      <c r="F39" s="7"/>
      <c r="G39" s="7"/>
      <c r="H39" s="7"/>
      <c r="I39" s="11"/>
    </row>
    <row r="40" spans="1:9" x14ac:dyDescent="0.25">
      <c r="A40" s="10" t="s">
        <v>49</v>
      </c>
      <c r="B40" s="6" t="s">
        <v>50</v>
      </c>
      <c r="C40" s="20">
        <v>699548.25</v>
      </c>
      <c r="D40" s="6">
        <v>475</v>
      </c>
      <c r="E40" s="6">
        <v>495</v>
      </c>
      <c r="F40" s="7">
        <f t="shared" si="0"/>
        <v>475</v>
      </c>
      <c r="G40" s="7">
        <v>30</v>
      </c>
      <c r="H40" s="7">
        <f t="shared" si="1"/>
        <v>505</v>
      </c>
      <c r="I40" s="17">
        <f t="shared" ref="I40:I93" si="4">+H40*$E$2</f>
        <v>1359460</v>
      </c>
    </row>
    <row r="41" spans="1:9" x14ac:dyDescent="0.25">
      <c r="A41" s="10" t="s">
        <v>51</v>
      </c>
      <c r="B41" s="6" t="s">
        <v>50</v>
      </c>
      <c r="C41" s="20">
        <v>699548.25</v>
      </c>
      <c r="D41" s="6">
        <v>515</v>
      </c>
      <c r="E41" s="6">
        <v>495</v>
      </c>
      <c r="F41" s="7">
        <f t="shared" si="0"/>
        <v>495</v>
      </c>
      <c r="G41" s="7">
        <v>30</v>
      </c>
      <c r="H41" s="7">
        <f t="shared" si="1"/>
        <v>525</v>
      </c>
      <c r="I41" s="17">
        <f t="shared" si="4"/>
        <v>1413300</v>
      </c>
    </row>
    <row r="42" spans="1:9" x14ac:dyDescent="0.25">
      <c r="A42" s="10" t="s">
        <v>52</v>
      </c>
      <c r="B42" s="6" t="s">
        <v>50</v>
      </c>
      <c r="C42" s="20">
        <v>699548.25</v>
      </c>
      <c r="D42" s="6">
        <v>485</v>
      </c>
      <c r="E42" s="6">
        <v>495</v>
      </c>
      <c r="F42" s="7">
        <f t="shared" si="0"/>
        <v>485</v>
      </c>
      <c r="G42" s="7">
        <v>30</v>
      </c>
      <c r="H42" s="7">
        <f t="shared" si="1"/>
        <v>515</v>
      </c>
      <c r="I42" s="17">
        <f t="shared" si="4"/>
        <v>1386380</v>
      </c>
    </row>
    <row r="43" spans="1:9" x14ac:dyDescent="0.25">
      <c r="A43" s="10" t="s">
        <v>53</v>
      </c>
      <c r="B43" s="6" t="s">
        <v>54</v>
      </c>
      <c r="C43" s="20">
        <v>699548.25</v>
      </c>
      <c r="D43" s="6">
        <v>485</v>
      </c>
      <c r="E43" s="6">
        <v>495</v>
      </c>
      <c r="F43" s="7">
        <f t="shared" si="0"/>
        <v>485</v>
      </c>
      <c r="G43" s="7">
        <v>30</v>
      </c>
      <c r="H43" s="7">
        <f t="shared" si="1"/>
        <v>515</v>
      </c>
      <c r="I43" s="17">
        <f t="shared" si="4"/>
        <v>1386380</v>
      </c>
    </row>
    <row r="44" spans="1:9" x14ac:dyDescent="0.25">
      <c r="A44" s="10" t="s">
        <v>55</v>
      </c>
      <c r="B44" s="6" t="s">
        <v>54</v>
      </c>
      <c r="C44" s="20">
        <v>699548.25</v>
      </c>
      <c r="D44" s="6">
        <v>475</v>
      </c>
      <c r="E44" s="6">
        <v>495</v>
      </c>
      <c r="F44" s="7">
        <f t="shared" si="0"/>
        <v>475</v>
      </c>
      <c r="G44" s="7">
        <v>30</v>
      </c>
      <c r="H44" s="7">
        <f t="shared" si="1"/>
        <v>505</v>
      </c>
      <c r="I44" s="17">
        <f t="shared" si="4"/>
        <v>1359460</v>
      </c>
    </row>
    <row r="45" spans="1:9" x14ac:dyDescent="0.25">
      <c r="A45" s="10" t="s">
        <v>56</v>
      </c>
      <c r="B45" s="6" t="s">
        <v>54</v>
      </c>
      <c r="C45" s="20">
        <v>699548.25</v>
      </c>
      <c r="D45" s="6">
        <v>485</v>
      </c>
      <c r="E45" s="6">
        <v>495</v>
      </c>
      <c r="F45" s="7">
        <f t="shared" si="0"/>
        <v>485</v>
      </c>
      <c r="G45" s="7">
        <v>30</v>
      </c>
      <c r="H45" s="7">
        <f t="shared" si="1"/>
        <v>515</v>
      </c>
      <c r="I45" s="17">
        <f t="shared" si="4"/>
        <v>1386380</v>
      </c>
    </row>
    <row r="46" spans="1:9" x14ac:dyDescent="0.25">
      <c r="A46" s="10" t="s">
        <v>57</v>
      </c>
      <c r="B46" s="6" t="s">
        <v>54</v>
      </c>
      <c r="C46" s="20">
        <v>699548.25</v>
      </c>
      <c r="D46" s="6">
        <v>455</v>
      </c>
      <c r="E46" s="6">
        <v>495</v>
      </c>
      <c r="F46" s="7">
        <f t="shared" si="0"/>
        <v>455</v>
      </c>
      <c r="G46" s="7">
        <v>30</v>
      </c>
      <c r="H46" s="7">
        <f t="shared" si="1"/>
        <v>485</v>
      </c>
      <c r="I46" s="17">
        <f t="shared" si="4"/>
        <v>1305620</v>
      </c>
    </row>
    <row r="47" spans="1:9" x14ac:dyDescent="0.25">
      <c r="A47" s="10" t="s">
        <v>58</v>
      </c>
      <c r="B47" s="6" t="s">
        <v>54</v>
      </c>
      <c r="C47" s="20">
        <v>699548.25</v>
      </c>
      <c r="D47" s="6">
        <v>475</v>
      </c>
      <c r="E47" s="6">
        <v>495</v>
      </c>
      <c r="F47" s="7">
        <f t="shared" si="0"/>
        <v>475</v>
      </c>
      <c r="G47" s="7">
        <v>30</v>
      </c>
      <c r="H47" s="7">
        <f t="shared" si="1"/>
        <v>505</v>
      </c>
      <c r="I47" s="17">
        <f t="shared" si="4"/>
        <v>1359460</v>
      </c>
    </row>
    <row r="48" spans="1:9" x14ac:dyDescent="0.25">
      <c r="A48" s="10" t="s">
        <v>59</v>
      </c>
      <c r="B48" s="6" t="s">
        <v>54</v>
      </c>
      <c r="C48" s="20">
        <v>699548.25</v>
      </c>
      <c r="D48" s="6">
        <v>495</v>
      </c>
      <c r="E48" s="6">
        <v>495</v>
      </c>
      <c r="F48" s="7">
        <f t="shared" si="0"/>
        <v>495</v>
      </c>
      <c r="G48" s="7">
        <v>30</v>
      </c>
      <c r="H48" s="7">
        <f t="shared" si="1"/>
        <v>525</v>
      </c>
      <c r="I48" s="17">
        <f t="shared" si="4"/>
        <v>1413300</v>
      </c>
    </row>
    <row r="49" spans="1:18" x14ac:dyDescent="0.25">
      <c r="A49" s="10" t="s">
        <v>60</v>
      </c>
      <c r="B49" s="6" t="s">
        <v>54</v>
      </c>
      <c r="C49" s="20">
        <v>699548.25</v>
      </c>
      <c r="D49" s="6">
        <v>495</v>
      </c>
      <c r="E49" s="6">
        <v>495</v>
      </c>
      <c r="F49" s="7">
        <f t="shared" si="0"/>
        <v>495</v>
      </c>
      <c r="G49" s="7">
        <v>45</v>
      </c>
      <c r="H49" s="7">
        <f t="shared" si="1"/>
        <v>540</v>
      </c>
      <c r="I49" s="17">
        <f t="shared" si="4"/>
        <v>1453680</v>
      </c>
    </row>
    <row r="50" spans="1:18" x14ac:dyDescent="0.25">
      <c r="A50" s="10" t="s">
        <v>61</v>
      </c>
      <c r="B50" s="6" t="s">
        <v>54</v>
      </c>
      <c r="C50" s="20">
        <v>699548.25</v>
      </c>
      <c r="D50" s="6">
        <v>475</v>
      </c>
      <c r="E50" s="6">
        <v>495</v>
      </c>
      <c r="F50" s="7">
        <f t="shared" si="0"/>
        <v>475</v>
      </c>
      <c r="G50" s="7">
        <v>30</v>
      </c>
      <c r="H50" s="7">
        <f t="shared" si="1"/>
        <v>505</v>
      </c>
      <c r="I50" s="17">
        <f t="shared" si="4"/>
        <v>1359460</v>
      </c>
    </row>
    <row r="51" spans="1:18" x14ac:dyDescent="0.25">
      <c r="A51" s="10" t="s">
        <v>62</v>
      </c>
      <c r="B51" s="6" t="s">
        <v>54</v>
      </c>
      <c r="C51" s="20">
        <v>699548.25</v>
      </c>
      <c r="D51" s="6">
        <v>535</v>
      </c>
      <c r="E51" s="6">
        <v>495</v>
      </c>
      <c r="F51" s="7">
        <f t="shared" si="0"/>
        <v>495</v>
      </c>
      <c r="G51" s="7">
        <v>30</v>
      </c>
      <c r="H51" s="7">
        <f t="shared" si="1"/>
        <v>525</v>
      </c>
      <c r="I51" s="17">
        <f t="shared" si="4"/>
        <v>1413300</v>
      </c>
    </row>
    <row r="52" spans="1:18" x14ac:dyDescent="0.25">
      <c r="A52" s="12" t="s">
        <v>63</v>
      </c>
      <c r="B52" s="6" t="s">
        <v>54</v>
      </c>
      <c r="C52" s="20">
        <v>699548.25</v>
      </c>
      <c r="D52" s="6">
        <v>475</v>
      </c>
      <c r="E52" s="6">
        <v>495</v>
      </c>
      <c r="F52" s="7">
        <f t="shared" si="0"/>
        <v>475</v>
      </c>
      <c r="G52" s="7">
        <v>30</v>
      </c>
      <c r="H52" s="7">
        <f t="shared" si="1"/>
        <v>505</v>
      </c>
      <c r="I52" s="17">
        <f t="shared" si="4"/>
        <v>1359460</v>
      </c>
      <c r="M52" s="1"/>
    </row>
    <row r="53" spans="1:18" x14ac:dyDescent="0.25">
      <c r="A53" s="10" t="s">
        <v>64</v>
      </c>
      <c r="B53" s="6" t="s">
        <v>54</v>
      </c>
      <c r="C53" s="20">
        <v>699548.25</v>
      </c>
      <c r="D53" s="6">
        <v>485</v>
      </c>
      <c r="E53" s="6">
        <v>495</v>
      </c>
      <c r="F53" s="7">
        <f t="shared" si="0"/>
        <v>485</v>
      </c>
      <c r="G53" s="7">
        <v>30</v>
      </c>
      <c r="H53" s="7">
        <f t="shared" si="1"/>
        <v>515</v>
      </c>
      <c r="I53" s="17">
        <f t="shared" si="4"/>
        <v>1386380</v>
      </c>
      <c r="M53" s="1"/>
    </row>
    <row r="54" spans="1:18" x14ac:dyDescent="0.25">
      <c r="A54" s="10" t="s">
        <v>65</v>
      </c>
      <c r="B54" s="6" t="s">
        <v>54</v>
      </c>
      <c r="C54" s="20">
        <v>699548.25</v>
      </c>
      <c r="D54" s="6">
        <v>485</v>
      </c>
      <c r="E54" s="6">
        <v>495</v>
      </c>
      <c r="F54" s="7">
        <f t="shared" si="0"/>
        <v>485</v>
      </c>
      <c r="G54" s="7">
        <v>30</v>
      </c>
      <c r="H54" s="7">
        <f t="shared" si="1"/>
        <v>515</v>
      </c>
      <c r="I54" s="17">
        <f t="shared" si="4"/>
        <v>1386380</v>
      </c>
      <c r="Q54" s="8"/>
    </row>
    <row r="55" spans="1:18" x14ac:dyDescent="0.25">
      <c r="A55" s="10" t="s">
        <v>66</v>
      </c>
      <c r="B55" s="6" t="s">
        <v>54</v>
      </c>
      <c r="C55" s="20">
        <v>699548.25</v>
      </c>
      <c r="D55" s="6">
        <v>475</v>
      </c>
      <c r="E55" s="6">
        <v>495</v>
      </c>
      <c r="F55" s="7">
        <f t="shared" si="0"/>
        <v>475</v>
      </c>
      <c r="G55" s="7">
        <v>30</v>
      </c>
      <c r="H55" s="7">
        <f t="shared" si="1"/>
        <v>505</v>
      </c>
      <c r="I55" s="17">
        <f t="shared" si="4"/>
        <v>1359460</v>
      </c>
    </row>
    <row r="56" spans="1:18" x14ac:dyDescent="0.25">
      <c r="A56" s="10" t="s">
        <v>67</v>
      </c>
      <c r="B56" s="6" t="s">
        <v>54</v>
      </c>
      <c r="C56" s="20">
        <v>699548.25</v>
      </c>
      <c r="D56" s="6">
        <v>485</v>
      </c>
      <c r="E56" s="6">
        <v>495</v>
      </c>
      <c r="F56" s="7">
        <f t="shared" si="0"/>
        <v>485</v>
      </c>
      <c r="G56" s="7">
        <v>30</v>
      </c>
      <c r="H56" s="7">
        <f t="shared" si="1"/>
        <v>515</v>
      </c>
      <c r="I56" s="17">
        <f t="shared" si="4"/>
        <v>1386380</v>
      </c>
      <c r="Q56" s="8"/>
    </row>
    <row r="57" spans="1:18" x14ac:dyDescent="0.25">
      <c r="A57" s="10" t="s">
        <v>68</v>
      </c>
      <c r="B57" s="6" t="s">
        <v>54</v>
      </c>
      <c r="C57" s="20">
        <v>699548.25</v>
      </c>
      <c r="D57" s="6">
        <v>525</v>
      </c>
      <c r="E57" s="6">
        <v>495</v>
      </c>
      <c r="F57" s="7">
        <f t="shared" si="0"/>
        <v>495</v>
      </c>
      <c r="G57" s="7">
        <v>30</v>
      </c>
      <c r="H57" s="7">
        <f t="shared" si="1"/>
        <v>525</v>
      </c>
      <c r="I57" s="17">
        <f t="shared" si="4"/>
        <v>1413300</v>
      </c>
      <c r="R57" s="1"/>
    </row>
    <row r="58" spans="1:18" x14ac:dyDescent="0.25">
      <c r="A58" s="10" t="s">
        <v>69</v>
      </c>
      <c r="B58" s="6" t="s">
        <v>54</v>
      </c>
      <c r="C58" s="20">
        <v>699548.25</v>
      </c>
      <c r="D58" s="6">
        <v>475</v>
      </c>
      <c r="E58" s="6">
        <v>495</v>
      </c>
      <c r="F58" s="7">
        <f t="shared" si="0"/>
        <v>475</v>
      </c>
      <c r="G58" s="7">
        <v>30</v>
      </c>
      <c r="H58" s="7">
        <f t="shared" si="1"/>
        <v>505</v>
      </c>
      <c r="I58" s="17">
        <f t="shared" si="4"/>
        <v>1359460</v>
      </c>
    </row>
    <row r="59" spans="1:18" x14ac:dyDescent="0.25">
      <c r="A59" s="10" t="s">
        <v>70</v>
      </c>
      <c r="B59" s="6" t="s">
        <v>71</v>
      </c>
      <c r="C59" s="20">
        <v>786739.33</v>
      </c>
      <c r="D59" s="6">
        <v>570</v>
      </c>
      <c r="E59" s="6">
        <v>575</v>
      </c>
      <c r="F59" s="7">
        <f t="shared" si="0"/>
        <v>570</v>
      </c>
      <c r="G59" s="7">
        <v>100</v>
      </c>
      <c r="H59" s="7">
        <f t="shared" si="1"/>
        <v>670</v>
      </c>
      <c r="I59" s="11">
        <f t="shared" si="4"/>
        <v>1803640</v>
      </c>
    </row>
    <row r="60" spans="1:18" x14ac:dyDescent="0.25">
      <c r="A60" s="10" t="s">
        <v>72</v>
      </c>
      <c r="B60" s="6" t="s">
        <v>71</v>
      </c>
      <c r="C60" s="20">
        <v>786739.33</v>
      </c>
      <c r="D60" s="6">
        <v>570</v>
      </c>
      <c r="E60" s="6">
        <v>575</v>
      </c>
      <c r="F60" s="7">
        <f t="shared" si="0"/>
        <v>570</v>
      </c>
      <c r="G60" s="7">
        <v>100</v>
      </c>
      <c r="H60" s="7">
        <f t="shared" si="1"/>
        <v>670</v>
      </c>
      <c r="I60" s="11">
        <f t="shared" si="4"/>
        <v>1803640</v>
      </c>
    </row>
    <row r="61" spans="1:18" x14ac:dyDescent="0.25">
      <c r="A61" s="10" t="s">
        <v>107</v>
      </c>
      <c r="B61" s="6" t="s">
        <v>71</v>
      </c>
      <c r="C61" s="20">
        <v>786739.33</v>
      </c>
      <c r="D61" s="6">
        <v>610</v>
      </c>
      <c r="E61" s="6">
        <v>575</v>
      </c>
      <c r="F61" s="7">
        <f t="shared" si="0"/>
        <v>575</v>
      </c>
      <c r="G61" s="7">
        <v>84</v>
      </c>
      <c r="H61" s="7">
        <f t="shared" si="1"/>
        <v>659</v>
      </c>
      <c r="I61" s="11">
        <f t="shared" si="4"/>
        <v>1774028</v>
      </c>
    </row>
    <row r="62" spans="1:18" x14ac:dyDescent="0.25">
      <c r="A62" s="10" t="s">
        <v>73</v>
      </c>
      <c r="B62" s="6" t="s">
        <v>71</v>
      </c>
      <c r="C62" s="20">
        <v>786739.33</v>
      </c>
      <c r="D62" s="6">
        <v>560</v>
      </c>
      <c r="E62" s="6">
        <v>575</v>
      </c>
      <c r="F62" s="7">
        <f t="shared" si="0"/>
        <v>560</v>
      </c>
      <c r="G62" s="7">
        <v>100</v>
      </c>
      <c r="H62" s="7">
        <f t="shared" si="1"/>
        <v>660</v>
      </c>
      <c r="I62" s="11">
        <f t="shared" si="4"/>
        <v>1776720</v>
      </c>
      <c r="M62" s="8"/>
    </row>
    <row r="63" spans="1:18" x14ac:dyDescent="0.25">
      <c r="A63" s="10" t="s">
        <v>74</v>
      </c>
      <c r="B63" s="6" t="s">
        <v>71</v>
      </c>
      <c r="C63" s="20">
        <v>786739.33</v>
      </c>
      <c r="D63" s="6">
        <v>545</v>
      </c>
      <c r="E63" s="6">
        <v>575</v>
      </c>
      <c r="F63" s="7">
        <f t="shared" si="0"/>
        <v>545</v>
      </c>
      <c r="G63" s="7">
        <v>84</v>
      </c>
      <c r="H63" s="7">
        <f t="shared" si="1"/>
        <v>629</v>
      </c>
      <c r="I63" s="11">
        <f t="shared" si="4"/>
        <v>1693268</v>
      </c>
    </row>
    <row r="64" spans="1:18" x14ac:dyDescent="0.25">
      <c r="A64" s="10" t="s">
        <v>75</v>
      </c>
      <c r="B64" s="6" t="s">
        <v>71</v>
      </c>
      <c r="C64" s="20">
        <v>786739.33</v>
      </c>
      <c r="D64" s="6">
        <v>575</v>
      </c>
      <c r="E64" s="6">
        <v>575</v>
      </c>
      <c r="F64" s="7">
        <f t="shared" si="0"/>
        <v>575</v>
      </c>
      <c r="G64" s="7">
        <v>84</v>
      </c>
      <c r="H64" s="7">
        <f t="shared" si="1"/>
        <v>659</v>
      </c>
      <c r="I64" s="11">
        <f t="shared" si="4"/>
        <v>1774028</v>
      </c>
      <c r="M64" s="1"/>
      <c r="N64" s="8"/>
    </row>
    <row r="65" spans="1:14" x14ac:dyDescent="0.25">
      <c r="A65" s="10" t="s">
        <v>76</v>
      </c>
      <c r="B65" s="6" t="s">
        <v>71</v>
      </c>
      <c r="C65" s="20">
        <v>786739.33</v>
      </c>
      <c r="D65" s="6">
        <v>560</v>
      </c>
      <c r="E65" s="6">
        <v>575</v>
      </c>
      <c r="F65" s="7">
        <f t="shared" si="0"/>
        <v>560</v>
      </c>
      <c r="G65" s="7">
        <v>100</v>
      </c>
      <c r="H65" s="7">
        <f t="shared" si="1"/>
        <v>660</v>
      </c>
      <c r="I65" s="11">
        <f t="shared" si="4"/>
        <v>1776720</v>
      </c>
      <c r="M65" s="1"/>
    </row>
    <row r="66" spans="1:14" x14ac:dyDescent="0.25">
      <c r="A66" s="10" t="s">
        <v>77</v>
      </c>
      <c r="B66" s="6" t="s">
        <v>71</v>
      </c>
      <c r="C66" s="20">
        <v>786739.33</v>
      </c>
      <c r="D66" s="6">
        <v>550</v>
      </c>
      <c r="E66" s="6">
        <v>575</v>
      </c>
      <c r="F66" s="7">
        <f t="shared" si="0"/>
        <v>550</v>
      </c>
      <c r="G66" s="7">
        <v>84</v>
      </c>
      <c r="H66" s="7">
        <f t="shared" si="1"/>
        <v>634</v>
      </c>
      <c r="I66" s="11">
        <f t="shared" si="4"/>
        <v>1706728</v>
      </c>
      <c r="M66" s="1"/>
    </row>
    <row r="67" spans="1:14" x14ac:dyDescent="0.25">
      <c r="A67" s="10" t="s">
        <v>78</v>
      </c>
      <c r="B67" s="6" t="s">
        <v>79</v>
      </c>
      <c r="C67" s="20">
        <v>864212.34</v>
      </c>
      <c r="D67" s="6">
        <v>735</v>
      </c>
      <c r="E67" s="6">
        <v>660</v>
      </c>
      <c r="F67" s="7">
        <f t="shared" si="0"/>
        <v>660</v>
      </c>
      <c r="G67" s="7">
        <v>92</v>
      </c>
      <c r="H67" s="7">
        <f t="shared" si="1"/>
        <v>752</v>
      </c>
      <c r="I67" s="11">
        <f t="shared" si="4"/>
        <v>2024384</v>
      </c>
      <c r="M67" s="1"/>
      <c r="N67" s="8"/>
    </row>
    <row r="68" spans="1:14" x14ac:dyDescent="0.25">
      <c r="A68" s="10" t="s">
        <v>80</v>
      </c>
      <c r="B68" s="6" t="s">
        <v>79</v>
      </c>
      <c r="C68" s="20">
        <v>864212.34</v>
      </c>
      <c r="D68" s="6">
        <v>735</v>
      </c>
      <c r="E68" s="6">
        <v>660</v>
      </c>
      <c r="F68" s="7">
        <f t="shared" si="0"/>
        <v>660</v>
      </c>
      <c r="G68" s="7">
        <v>110</v>
      </c>
      <c r="H68" s="7">
        <f t="shared" si="1"/>
        <v>770</v>
      </c>
      <c r="I68" s="11">
        <f t="shared" si="4"/>
        <v>2072840</v>
      </c>
    </row>
    <row r="69" spans="1:14" x14ac:dyDescent="0.25">
      <c r="A69" s="10" t="s">
        <v>81</v>
      </c>
      <c r="B69" s="6" t="s">
        <v>79</v>
      </c>
      <c r="C69" s="20">
        <v>864212.34</v>
      </c>
      <c r="D69" s="6">
        <v>685</v>
      </c>
      <c r="E69" s="6">
        <v>660</v>
      </c>
      <c r="F69" s="7">
        <f t="shared" ref="F69:F93" si="5">IF(E69&gt;D69,D69,E69)</f>
        <v>660</v>
      </c>
      <c r="G69" s="7">
        <v>92</v>
      </c>
      <c r="H69" s="7">
        <f t="shared" ref="H69:H93" si="6">+F69+G69</f>
        <v>752</v>
      </c>
      <c r="I69" s="11">
        <f t="shared" si="4"/>
        <v>2024384</v>
      </c>
    </row>
    <row r="70" spans="1:14" x14ac:dyDescent="0.25">
      <c r="A70" s="10" t="s">
        <v>82</v>
      </c>
      <c r="B70" s="6" t="s">
        <v>79</v>
      </c>
      <c r="C70" s="20">
        <v>864212.34</v>
      </c>
      <c r="D70" s="6">
        <v>685</v>
      </c>
      <c r="E70" s="6">
        <v>660</v>
      </c>
      <c r="F70" s="7">
        <f t="shared" si="5"/>
        <v>660</v>
      </c>
      <c r="G70" s="7">
        <v>92</v>
      </c>
      <c r="H70" s="7">
        <f t="shared" si="6"/>
        <v>752</v>
      </c>
      <c r="I70" s="11">
        <f t="shared" si="4"/>
        <v>2024384</v>
      </c>
    </row>
    <row r="71" spans="1:14" x14ac:dyDescent="0.25">
      <c r="A71" s="10" t="s">
        <v>83</v>
      </c>
      <c r="B71" s="6" t="s">
        <v>79</v>
      </c>
      <c r="C71" s="20">
        <v>864212.34</v>
      </c>
      <c r="D71" s="6">
        <v>675</v>
      </c>
      <c r="E71" s="6">
        <v>660</v>
      </c>
      <c r="F71" s="7">
        <f t="shared" si="5"/>
        <v>660</v>
      </c>
      <c r="G71" s="7">
        <v>92</v>
      </c>
      <c r="H71" s="7">
        <f t="shared" si="6"/>
        <v>752</v>
      </c>
      <c r="I71" s="11">
        <f t="shared" si="4"/>
        <v>2024384</v>
      </c>
    </row>
    <row r="72" spans="1:14" x14ac:dyDescent="0.25">
      <c r="A72" s="10" t="s">
        <v>84</v>
      </c>
      <c r="B72" s="6" t="s">
        <v>79</v>
      </c>
      <c r="C72" s="20">
        <v>864212.34</v>
      </c>
      <c r="D72" s="6">
        <v>670</v>
      </c>
      <c r="E72" s="6">
        <v>660</v>
      </c>
      <c r="F72" s="7">
        <f t="shared" si="5"/>
        <v>660</v>
      </c>
      <c r="G72" s="7">
        <v>92</v>
      </c>
      <c r="H72" s="7">
        <f t="shared" si="6"/>
        <v>752</v>
      </c>
      <c r="I72" s="11">
        <f t="shared" si="4"/>
        <v>2024384</v>
      </c>
    </row>
    <row r="73" spans="1:14" x14ac:dyDescent="0.25">
      <c r="A73" s="10" t="s">
        <v>85</v>
      </c>
      <c r="B73" s="6" t="s">
        <v>79</v>
      </c>
      <c r="C73" s="20">
        <v>864212.34</v>
      </c>
      <c r="D73" s="6">
        <v>685</v>
      </c>
      <c r="E73" s="6">
        <v>660</v>
      </c>
      <c r="F73" s="7">
        <f t="shared" si="5"/>
        <v>660</v>
      </c>
      <c r="G73" s="7">
        <v>92</v>
      </c>
      <c r="H73" s="7">
        <f t="shared" si="6"/>
        <v>752</v>
      </c>
      <c r="I73" s="11">
        <f t="shared" si="4"/>
        <v>2024384</v>
      </c>
    </row>
    <row r="74" spans="1:14" x14ac:dyDescent="0.25">
      <c r="A74" s="10" t="s">
        <v>86</v>
      </c>
      <c r="B74" s="6" t="s">
        <v>79</v>
      </c>
      <c r="C74" s="20">
        <v>864212.34</v>
      </c>
      <c r="D74" s="6">
        <v>725</v>
      </c>
      <c r="E74" s="6">
        <v>660</v>
      </c>
      <c r="F74" s="7">
        <f t="shared" si="5"/>
        <v>660</v>
      </c>
      <c r="G74" s="7">
        <v>110</v>
      </c>
      <c r="H74" s="7">
        <f t="shared" si="6"/>
        <v>770</v>
      </c>
      <c r="I74" s="11">
        <f t="shared" si="4"/>
        <v>2072840</v>
      </c>
    </row>
    <row r="75" spans="1:14" x14ac:dyDescent="0.25">
      <c r="A75" s="10" t="s">
        <v>87</v>
      </c>
      <c r="B75" s="6" t="s">
        <v>79</v>
      </c>
      <c r="C75" s="20">
        <v>864212.34</v>
      </c>
      <c r="D75" s="6">
        <v>675</v>
      </c>
      <c r="E75" s="6">
        <v>660</v>
      </c>
      <c r="F75" s="7">
        <f t="shared" si="5"/>
        <v>660</v>
      </c>
      <c r="G75" s="7">
        <v>110</v>
      </c>
      <c r="H75" s="7">
        <f t="shared" si="6"/>
        <v>770</v>
      </c>
      <c r="I75" s="11">
        <f t="shared" si="4"/>
        <v>2072840</v>
      </c>
    </row>
    <row r="76" spans="1:14" x14ac:dyDescent="0.25">
      <c r="A76" s="10" t="s">
        <v>88</v>
      </c>
      <c r="B76" s="6" t="s">
        <v>79</v>
      </c>
      <c r="C76" s="20">
        <v>864212.34</v>
      </c>
      <c r="D76" s="6">
        <v>695</v>
      </c>
      <c r="E76" s="6">
        <v>660</v>
      </c>
      <c r="F76" s="7">
        <f t="shared" si="5"/>
        <v>660</v>
      </c>
      <c r="G76" s="7">
        <v>92</v>
      </c>
      <c r="H76" s="7">
        <f t="shared" si="6"/>
        <v>752</v>
      </c>
      <c r="I76" s="11">
        <f t="shared" si="4"/>
        <v>2024384</v>
      </c>
    </row>
    <row r="77" spans="1:14" x14ac:dyDescent="0.25">
      <c r="A77" s="10" t="s">
        <v>89</v>
      </c>
      <c r="B77" s="6" t="s">
        <v>79</v>
      </c>
      <c r="C77" s="20">
        <v>864212.34</v>
      </c>
      <c r="D77" s="6">
        <v>715</v>
      </c>
      <c r="E77" s="6">
        <v>660</v>
      </c>
      <c r="F77" s="7">
        <f t="shared" si="5"/>
        <v>660</v>
      </c>
      <c r="G77" s="7">
        <v>92</v>
      </c>
      <c r="H77" s="7">
        <f t="shared" si="6"/>
        <v>752</v>
      </c>
      <c r="I77" s="11">
        <f t="shared" si="4"/>
        <v>2024384</v>
      </c>
    </row>
    <row r="78" spans="1:14" x14ac:dyDescent="0.25">
      <c r="A78" s="10" t="s">
        <v>90</v>
      </c>
      <c r="B78" s="6" t="s">
        <v>79</v>
      </c>
      <c r="C78" s="20">
        <v>864212.34</v>
      </c>
      <c r="D78" s="6">
        <v>705</v>
      </c>
      <c r="E78" s="6">
        <v>660</v>
      </c>
      <c r="F78" s="7">
        <f t="shared" si="5"/>
        <v>660</v>
      </c>
      <c r="G78" s="7">
        <v>92</v>
      </c>
      <c r="H78" s="7">
        <f t="shared" si="6"/>
        <v>752</v>
      </c>
      <c r="I78" s="11">
        <f t="shared" si="4"/>
        <v>2024384</v>
      </c>
    </row>
    <row r="79" spans="1:14" x14ac:dyDescent="0.25">
      <c r="A79" s="10" t="s">
        <v>91</v>
      </c>
      <c r="B79" s="6" t="s">
        <v>79</v>
      </c>
      <c r="C79" s="20">
        <v>864212.34</v>
      </c>
      <c r="D79" s="6">
        <v>665</v>
      </c>
      <c r="E79" s="6">
        <v>660</v>
      </c>
      <c r="F79" s="7">
        <f t="shared" si="5"/>
        <v>660</v>
      </c>
      <c r="G79" s="7">
        <v>92</v>
      </c>
      <c r="H79" s="7">
        <f t="shared" si="6"/>
        <v>752</v>
      </c>
      <c r="I79" s="11">
        <f t="shared" si="4"/>
        <v>2024384</v>
      </c>
    </row>
    <row r="80" spans="1:14" x14ac:dyDescent="0.25">
      <c r="A80" s="10" t="s">
        <v>92</v>
      </c>
      <c r="B80" s="6" t="s">
        <v>79</v>
      </c>
      <c r="C80" s="20">
        <v>864212.34</v>
      </c>
      <c r="D80" s="6">
        <v>695</v>
      </c>
      <c r="E80" s="6">
        <v>660</v>
      </c>
      <c r="F80" s="7">
        <f t="shared" si="5"/>
        <v>660</v>
      </c>
      <c r="G80" s="7">
        <v>110</v>
      </c>
      <c r="H80" s="7">
        <f t="shared" si="6"/>
        <v>770</v>
      </c>
      <c r="I80" s="11">
        <f t="shared" si="4"/>
        <v>2072840</v>
      </c>
    </row>
    <row r="81" spans="1:9" x14ac:dyDescent="0.25">
      <c r="A81" s="10" t="s">
        <v>93</v>
      </c>
      <c r="B81" s="6" t="s">
        <v>79</v>
      </c>
      <c r="C81" s="20">
        <v>864212.34</v>
      </c>
      <c r="D81" s="6">
        <v>695</v>
      </c>
      <c r="E81" s="6">
        <v>660</v>
      </c>
      <c r="F81" s="7">
        <f t="shared" si="5"/>
        <v>660</v>
      </c>
      <c r="G81" s="7">
        <v>110</v>
      </c>
      <c r="H81" s="7">
        <f t="shared" si="6"/>
        <v>770</v>
      </c>
      <c r="I81" s="11">
        <f t="shared" si="4"/>
        <v>2072840</v>
      </c>
    </row>
    <row r="82" spans="1:9" x14ac:dyDescent="0.25">
      <c r="A82" s="10" t="s">
        <v>94</v>
      </c>
      <c r="B82" s="6" t="s">
        <v>79</v>
      </c>
      <c r="C82" s="20">
        <v>864212.34</v>
      </c>
      <c r="D82" s="6">
        <v>685</v>
      </c>
      <c r="E82" s="6">
        <v>660</v>
      </c>
      <c r="F82" s="7">
        <f t="shared" si="5"/>
        <v>660</v>
      </c>
      <c r="G82" s="7">
        <v>92</v>
      </c>
      <c r="H82" s="7">
        <f t="shared" si="6"/>
        <v>752</v>
      </c>
      <c r="I82" s="11">
        <f t="shared" si="4"/>
        <v>2024384</v>
      </c>
    </row>
    <row r="83" spans="1:9" x14ac:dyDescent="0.25">
      <c r="A83" s="10" t="s">
        <v>95</v>
      </c>
      <c r="B83" s="6" t="s">
        <v>79</v>
      </c>
      <c r="C83" s="20">
        <v>864212.34</v>
      </c>
      <c r="D83" s="6">
        <v>685</v>
      </c>
      <c r="E83" s="6">
        <v>660</v>
      </c>
      <c r="F83" s="7">
        <f t="shared" si="5"/>
        <v>660</v>
      </c>
      <c r="G83" s="7">
        <v>110</v>
      </c>
      <c r="H83" s="7">
        <f t="shared" si="6"/>
        <v>770</v>
      </c>
      <c r="I83" s="11">
        <f t="shared" si="4"/>
        <v>2072840</v>
      </c>
    </row>
    <row r="84" spans="1:9" x14ac:dyDescent="0.25">
      <c r="A84" s="10" t="s">
        <v>96</v>
      </c>
      <c r="B84" s="6" t="s">
        <v>79</v>
      </c>
      <c r="C84" s="20">
        <v>864212.34</v>
      </c>
      <c r="D84" s="6">
        <v>655</v>
      </c>
      <c r="E84" s="6">
        <v>660</v>
      </c>
      <c r="F84" s="7">
        <f t="shared" si="5"/>
        <v>655</v>
      </c>
      <c r="G84" s="7">
        <v>92</v>
      </c>
      <c r="H84" s="7">
        <f t="shared" si="6"/>
        <v>747</v>
      </c>
      <c r="I84" s="11">
        <f t="shared" si="4"/>
        <v>2010924</v>
      </c>
    </row>
    <row r="85" spans="1:9" x14ac:dyDescent="0.25">
      <c r="A85" s="10" t="s">
        <v>97</v>
      </c>
      <c r="B85" s="6" t="s">
        <v>79</v>
      </c>
      <c r="C85" s="20">
        <v>864212.34</v>
      </c>
      <c r="D85" s="6">
        <v>695</v>
      </c>
      <c r="E85" s="6">
        <v>660</v>
      </c>
      <c r="F85" s="7">
        <f t="shared" si="5"/>
        <v>660</v>
      </c>
      <c r="G85" s="7">
        <v>110</v>
      </c>
      <c r="H85" s="7">
        <f t="shared" si="6"/>
        <v>770</v>
      </c>
      <c r="I85" s="11">
        <f t="shared" si="4"/>
        <v>2072840</v>
      </c>
    </row>
    <row r="86" spans="1:9" x14ac:dyDescent="0.25">
      <c r="A86" s="10" t="s">
        <v>98</v>
      </c>
      <c r="B86" s="6" t="s">
        <v>79</v>
      </c>
      <c r="C86" s="20">
        <v>864212.34</v>
      </c>
      <c r="D86" s="6">
        <v>715</v>
      </c>
      <c r="E86" s="6">
        <v>660</v>
      </c>
      <c r="F86" s="7">
        <f t="shared" si="5"/>
        <v>660</v>
      </c>
      <c r="G86" s="7">
        <v>92</v>
      </c>
      <c r="H86" s="7">
        <f t="shared" si="6"/>
        <v>752</v>
      </c>
      <c r="I86" s="11">
        <f t="shared" si="4"/>
        <v>2024384</v>
      </c>
    </row>
    <row r="87" spans="1:9" x14ac:dyDescent="0.25">
      <c r="A87" s="10" t="s">
        <v>99</v>
      </c>
      <c r="B87" s="6" t="s">
        <v>79</v>
      </c>
      <c r="C87" s="20">
        <v>864212.34</v>
      </c>
      <c r="D87" s="6">
        <v>735</v>
      </c>
      <c r="E87" s="6">
        <v>660</v>
      </c>
      <c r="F87" s="7">
        <f t="shared" si="5"/>
        <v>660</v>
      </c>
      <c r="G87" s="7">
        <v>92</v>
      </c>
      <c r="H87" s="7">
        <f t="shared" si="6"/>
        <v>752</v>
      </c>
      <c r="I87" s="11">
        <f t="shared" si="4"/>
        <v>2024384</v>
      </c>
    </row>
    <row r="88" spans="1:9" x14ac:dyDescent="0.25">
      <c r="A88" s="12" t="s">
        <v>114</v>
      </c>
      <c r="B88" s="13" t="s">
        <v>79</v>
      </c>
      <c r="C88" s="20">
        <v>864212.34</v>
      </c>
      <c r="D88" s="13">
        <v>735</v>
      </c>
      <c r="E88" s="13">
        <v>660</v>
      </c>
      <c r="F88" s="18">
        <f t="shared" si="5"/>
        <v>660</v>
      </c>
      <c r="G88" s="18">
        <v>110</v>
      </c>
      <c r="H88" s="18">
        <f t="shared" si="6"/>
        <v>770</v>
      </c>
      <c r="I88" s="17">
        <f t="shared" si="4"/>
        <v>2072840</v>
      </c>
    </row>
    <row r="89" spans="1:9" x14ac:dyDescent="0.25">
      <c r="A89" s="10" t="s">
        <v>100</v>
      </c>
      <c r="B89" s="6" t="s">
        <v>101</v>
      </c>
      <c r="C89" s="20">
        <v>1012525.94</v>
      </c>
      <c r="D89" s="6">
        <v>770</v>
      </c>
      <c r="E89" s="6">
        <v>700</v>
      </c>
      <c r="F89" s="7">
        <f t="shared" si="5"/>
        <v>700</v>
      </c>
      <c r="G89" s="7">
        <v>126</v>
      </c>
      <c r="H89" s="7">
        <f t="shared" si="6"/>
        <v>826</v>
      </c>
      <c r="I89" s="11">
        <f t="shared" si="4"/>
        <v>2223592</v>
      </c>
    </row>
    <row r="90" spans="1:9" x14ac:dyDescent="0.25">
      <c r="A90" s="10" t="s">
        <v>102</v>
      </c>
      <c r="B90" s="6" t="s">
        <v>101</v>
      </c>
      <c r="C90" s="20">
        <v>1012525.94</v>
      </c>
      <c r="D90" s="6">
        <v>860</v>
      </c>
      <c r="E90" s="6">
        <v>700</v>
      </c>
      <c r="F90" s="7">
        <f t="shared" si="5"/>
        <v>700</v>
      </c>
      <c r="G90" s="7">
        <v>126</v>
      </c>
      <c r="H90" s="7">
        <f t="shared" si="6"/>
        <v>826</v>
      </c>
      <c r="I90" s="11">
        <f t="shared" si="4"/>
        <v>2223592</v>
      </c>
    </row>
    <row r="91" spans="1:9" x14ac:dyDescent="0.25">
      <c r="A91" s="10" t="s">
        <v>103</v>
      </c>
      <c r="B91" s="6" t="s">
        <v>101</v>
      </c>
      <c r="C91" s="20">
        <v>1012525.94</v>
      </c>
      <c r="D91" s="6">
        <v>790</v>
      </c>
      <c r="E91" s="6">
        <v>700</v>
      </c>
      <c r="F91" s="7">
        <f t="shared" si="5"/>
        <v>700</v>
      </c>
      <c r="G91" s="7">
        <v>126</v>
      </c>
      <c r="H91" s="7">
        <f t="shared" si="6"/>
        <v>826</v>
      </c>
      <c r="I91" s="11">
        <f t="shared" si="4"/>
        <v>2223592</v>
      </c>
    </row>
    <row r="92" spans="1:9" x14ac:dyDescent="0.25">
      <c r="A92" s="10" t="s">
        <v>104</v>
      </c>
      <c r="B92" s="6" t="s">
        <v>101</v>
      </c>
      <c r="C92" s="20">
        <v>1012525.94</v>
      </c>
      <c r="D92" s="6">
        <v>810</v>
      </c>
      <c r="E92" s="6">
        <v>700</v>
      </c>
      <c r="F92" s="7">
        <f t="shared" si="5"/>
        <v>700</v>
      </c>
      <c r="G92" s="7">
        <v>126</v>
      </c>
      <c r="H92" s="7">
        <f t="shared" si="6"/>
        <v>826</v>
      </c>
      <c r="I92" s="11">
        <f t="shared" si="4"/>
        <v>2223592</v>
      </c>
    </row>
    <row r="93" spans="1:9" x14ac:dyDescent="0.25">
      <c r="A93" s="10" t="s">
        <v>105</v>
      </c>
      <c r="B93" s="6" t="s">
        <v>101</v>
      </c>
      <c r="C93" s="20">
        <v>1012525.94</v>
      </c>
      <c r="D93" s="6">
        <v>750</v>
      </c>
      <c r="E93" s="6">
        <v>700</v>
      </c>
      <c r="F93" s="7">
        <f t="shared" si="5"/>
        <v>700</v>
      </c>
      <c r="G93" s="7">
        <v>126</v>
      </c>
      <c r="H93" s="7">
        <f t="shared" si="6"/>
        <v>826</v>
      </c>
      <c r="I93" s="11">
        <f t="shared" si="4"/>
        <v>2223592</v>
      </c>
    </row>
  </sheetData>
  <autoFilter ref="A1:I93" xr:uid="{B3B89087-C3C3-4022-9E17-00DBE2160F2C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 I Semestre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Azucena Rodriguez Jimenez</dc:creator>
  <cp:lastModifiedBy>Daisy Acuña Calderon</cp:lastModifiedBy>
  <cp:lastPrinted>2024-10-17T21:41:22Z</cp:lastPrinted>
  <dcterms:created xsi:type="dcterms:W3CDTF">2023-08-24T21:04:30Z</dcterms:created>
  <dcterms:modified xsi:type="dcterms:W3CDTF">2025-03-12T16:42:36Z</dcterms:modified>
</cp:coreProperties>
</file>